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147252\METODOLOGII\EVALUARE FINAL\"/>
    </mc:Choice>
  </mc:AlternateContent>
  <xr:revisionPtr revIDLastSave="0" documentId="13_ncr:1_{010C9440-D136-4387-A65E-D1CB124139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vestitie" sheetId="1" r:id="rId1"/>
    <sheet name="Operare" sheetId="2" r:id="rId2"/>
    <sheet name="Proiectii financiare" sheetId="3" r:id="rId3"/>
    <sheet name="Sinteza" sheetId="5" r:id="rId4"/>
    <sheet name="Transe finantare" sheetId="4" r:id="rId5"/>
  </sheets>
  <definedNames>
    <definedName name="Print_Area" localSheetId="0">Investitie!$A$1:$F$34</definedName>
    <definedName name="Print_Area" localSheetId="1">Operare!$A$1:$F$34</definedName>
    <definedName name="Print_Area" localSheetId="3">Sinteza!$A$1:$C$26</definedName>
    <definedName name="_xlnm.Print_Area" localSheetId="2">'Proiectii financiare'!$A$1:$D$37</definedName>
    <definedName name="_xlnm.Print_Area" localSheetId="3">Sinteza!$A$1:$C$27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5" l="1"/>
  <c r="B20" i="3"/>
  <c r="D32" i="3"/>
  <c r="C32" i="3"/>
  <c r="F23" i="2" l="1"/>
  <c r="C17" i="5" s="1"/>
  <c r="F8" i="1" l="1"/>
  <c r="D20" i="3"/>
  <c r="D33" i="3" s="1"/>
  <c r="C20" i="3"/>
  <c r="C33" i="3" s="1"/>
  <c r="B15" i="5"/>
  <c r="B17" i="5"/>
  <c r="B18" i="5"/>
  <c r="F26" i="2"/>
  <c r="B19" i="5"/>
  <c r="B11" i="5"/>
  <c r="B5" i="5"/>
  <c r="B14" i="5"/>
  <c r="B16" i="5"/>
  <c r="B13" i="5"/>
  <c r="B6" i="5"/>
  <c r="B7" i="5"/>
  <c r="B8" i="5"/>
  <c r="B9" i="5"/>
  <c r="B10" i="5"/>
  <c r="F29" i="2"/>
  <c r="F28" i="2"/>
  <c r="F27" i="2"/>
  <c r="C18" i="5" s="1"/>
  <c r="F21" i="2"/>
  <c r="F20" i="2"/>
  <c r="C16" i="5" s="1"/>
  <c r="F19" i="2"/>
  <c r="F18" i="2"/>
  <c r="F17" i="2"/>
  <c r="C15" i="5" s="1"/>
  <c r="F16" i="2"/>
  <c r="F15" i="2"/>
  <c r="F14" i="2"/>
  <c r="F13" i="2"/>
  <c r="F12" i="2"/>
  <c r="C14" i="5" s="1"/>
  <c r="F10" i="2"/>
  <c r="F9" i="2"/>
  <c r="F26" i="1"/>
  <c r="F9" i="1"/>
  <c r="F12" i="1"/>
  <c r="F13" i="1"/>
  <c r="F14" i="1"/>
  <c r="F15" i="1"/>
  <c r="F17" i="1"/>
  <c r="F18" i="1"/>
  <c r="F19" i="1"/>
  <c r="F20" i="1"/>
  <c r="F21" i="1"/>
  <c r="F22" i="1"/>
  <c r="F24" i="1"/>
  <c r="F25" i="1"/>
  <c r="F27" i="1"/>
  <c r="F29" i="1"/>
  <c r="C10" i="5"/>
  <c r="C7" i="5"/>
  <c r="C9" i="5"/>
  <c r="C6" i="5"/>
  <c r="C13" i="5"/>
  <c r="C8" i="5"/>
  <c r="C5" i="5"/>
  <c r="C22" i="5" l="1"/>
  <c r="C23" i="5" s="1"/>
  <c r="F30" i="1"/>
  <c r="B22" i="3" s="1"/>
  <c r="B32" i="3" s="1"/>
  <c r="B33" i="3" s="1"/>
  <c r="F30" i="2"/>
  <c r="C19" i="5"/>
  <c r="C11" i="5"/>
  <c r="C25" i="5" l="1"/>
  <c r="B4" i="4" l="1"/>
  <c r="C4" i="4"/>
  <c r="C27" i="5" l="1"/>
  <c r="D4" i="4"/>
</calcChain>
</file>

<file path=xl/sharedStrings.xml><?xml version="1.0" encoding="utf-8"?>
<sst xmlns="http://schemas.openxmlformats.org/spreadsheetml/2006/main" count="128" uniqueCount="94">
  <si>
    <t>U/M</t>
  </si>
  <si>
    <t>Nr. Unitati</t>
  </si>
  <si>
    <t>Capitol</t>
  </si>
  <si>
    <t>Item</t>
  </si>
  <si>
    <t>2. Active achizitionate</t>
  </si>
  <si>
    <t>3. Cheltuieli de marketing si promovare</t>
  </si>
  <si>
    <t>Taxa 1</t>
  </si>
  <si>
    <t>Taxa 2</t>
  </si>
  <si>
    <t>Activ 1</t>
  </si>
  <si>
    <t>Activ 2</t>
  </si>
  <si>
    <t>Activ 3</t>
  </si>
  <si>
    <t>Cheltuiala 1</t>
  </si>
  <si>
    <t>Cheltuiala 2</t>
  </si>
  <si>
    <t>Pozitia 1</t>
  </si>
  <si>
    <t>Detaliu 1</t>
  </si>
  <si>
    <t>Detaliu 2</t>
  </si>
  <si>
    <t>Alte cheltuieli 1</t>
  </si>
  <si>
    <t>Alte cheltuieli 2</t>
  </si>
  <si>
    <t>Activ 4</t>
  </si>
  <si>
    <t>Total buget investitie</t>
  </si>
  <si>
    <t>1. Cheltuieli cu salariile pe perioada operarii</t>
  </si>
  <si>
    <t>2. Materii prime si materiale</t>
  </si>
  <si>
    <t>An 2</t>
  </si>
  <si>
    <t>A3</t>
  </si>
  <si>
    <t>Total cheltuieli operare investitie an 1</t>
  </si>
  <si>
    <t>Angajat 1</t>
  </si>
  <si>
    <t>Angajat 2</t>
  </si>
  <si>
    <t>Materii prime 1</t>
  </si>
  <si>
    <t>Materii prime 2</t>
  </si>
  <si>
    <t>Materiale 1</t>
  </si>
  <si>
    <t>Materiale 2</t>
  </si>
  <si>
    <t>Chirie</t>
  </si>
  <si>
    <t>Energie</t>
  </si>
  <si>
    <t>Apa</t>
  </si>
  <si>
    <t>Pozitia 2</t>
  </si>
  <si>
    <t>buc</t>
  </si>
  <si>
    <t>Cheltuielile cu operarea investitiei vor fi completate in sheet-ul "Operare"</t>
  </si>
  <si>
    <t>Cheltuielile cu realizarea investitiei vor fi completate in sheet-ul "Investitie"</t>
  </si>
  <si>
    <t>An2..An6 (5 ani in total), sunt anii dupa finalizarea implementarii proiectului.</t>
  </si>
  <si>
    <t>An1 cuprinde perioada in care realizati investitia si incepeti operarea acesteia.</t>
  </si>
  <si>
    <r>
      <t xml:space="preserve">Bugetul de mai jos acopera </t>
    </r>
    <r>
      <rPr>
        <b/>
        <i/>
        <u/>
        <sz val="11"/>
        <color theme="1"/>
        <rFont val="Calibri"/>
        <family val="2"/>
        <scheme val="minor"/>
      </rPr>
      <t>doar</t>
    </r>
    <r>
      <rPr>
        <i/>
        <sz val="11"/>
        <color theme="1"/>
        <rFont val="Calibri"/>
        <family val="2"/>
        <scheme val="minor"/>
      </rPr>
      <t xml:space="preserve"> cheltuielile cu operarea propriu-zisa a investitiei si nu cuprind si cheltuielile legate de investitie.</t>
    </r>
  </si>
  <si>
    <r>
      <t xml:space="preserve">Bugetul de mai jos acopera </t>
    </r>
    <r>
      <rPr>
        <b/>
        <i/>
        <u/>
        <sz val="11"/>
        <color theme="1"/>
        <rFont val="Calibri"/>
        <family val="2"/>
        <scheme val="minor"/>
      </rPr>
      <t>doar</t>
    </r>
    <r>
      <rPr>
        <i/>
        <sz val="11"/>
        <color theme="1"/>
        <rFont val="Calibri"/>
        <family val="2"/>
        <scheme val="minor"/>
      </rPr>
      <t xml:space="preserve"> cheltuielile legate de investitie si nu cuprind si cheltuielile cu operarea propriu-zisa a investitiei</t>
    </r>
  </si>
  <si>
    <t>An1 va fi considerat anul in care implementati proiectul si va cuprinde sume preluate din sheeturile "Investitie" si "Operare"</t>
  </si>
  <si>
    <r>
      <t xml:space="preserve">In tabelul de mai jos vor fi incluse doar cheltuielile de operare facute </t>
    </r>
    <r>
      <rPr>
        <b/>
        <i/>
        <u/>
        <sz val="11"/>
        <color theme="1"/>
        <rFont val="Calibri"/>
        <family val="2"/>
        <scheme val="minor"/>
      </rPr>
      <t>dupa</t>
    </r>
    <r>
      <rPr>
        <i/>
        <sz val="11"/>
        <color theme="1"/>
        <rFont val="Calibri"/>
        <family val="2"/>
        <scheme val="minor"/>
      </rPr>
      <t xml:space="preserve"> finalizarea investitiei si pana la terminarea proiectului.</t>
    </r>
  </si>
  <si>
    <t>Venituri in perioada proiectului</t>
  </si>
  <si>
    <t>Total venituri</t>
  </si>
  <si>
    <t>Total cheltuieli</t>
  </si>
  <si>
    <t>An1</t>
  </si>
  <si>
    <t>Cheltuieli de investitie</t>
  </si>
  <si>
    <t>Cheltuieli de operare pe perioada proiectului</t>
  </si>
  <si>
    <t>Cost total</t>
  </si>
  <si>
    <t>Atentie:</t>
  </si>
  <si>
    <t>Daca firma care implementeaza proiectul se va infiinta ca neplatitoare de TVA atunci costurile si veniturile vor include si TVA.</t>
  </si>
  <si>
    <t>Daca firma care implementeaza proiectul se va infiinta ca platitoare de TVA, atunci toate costurile si veniturile nu vor include TVA.</t>
  </si>
  <si>
    <t>1. Taxe pentru infiintarea companiei</t>
  </si>
  <si>
    <t>4. Cheltuieli de marketing si promovare</t>
  </si>
  <si>
    <t>5. Deplasari pe perioada operarii</t>
  </si>
  <si>
    <t>6. Chirii si utilitati</t>
  </si>
  <si>
    <t>7. Alte cheltuieli</t>
  </si>
  <si>
    <t>4. Cheltuieli cu salariile pe perioada investitiei</t>
  </si>
  <si>
    <t>5. Deplasari pe perioada investitiei</t>
  </si>
  <si>
    <t>6. Alte cheltuieli de investitie</t>
  </si>
  <si>
    <t>Finantare nerambursabila</t>
  </si>
  <si>
    <t>Investitie</t>
  </si>
  <si>
    <t>Operare</t>
  </si>
  <si>
    <t>Total</t>
  </si>
  <si>
    <t>BUGET INVESTITIE</t>
  </si>
  <si>
    <t>BUGET OPERARE INVESTITIE</t>
  </si>
  <si>
    <t>PROIECTII FINANCIARE VENITURI SI CHELTUIELI OPERARE AN 1 - AN 6</t>
  </si>
  <si>
    <t>Cost unitar (lei)</t>
  </si>
  <si>
    <t>Cost total 
(lei)</t>
  </si>
  <si>
    <t>Venituri (lei)</t>
  </si>
  <si>
    <t>Cheltuieli (lei)</t>
  </si>
  <si>
    <t>Total profit operational (lei)</t>
  </si>
  <si>
    <t>Cost total
lei</t>
  </si>
  <si>
    <t>Alte cheltuieli 3</t>
  </si>
  <si>
    <t>SINTEZA BUGET</t>
  </si>
  <si>
    <t>TRANSE FINANTARE</t>
  </si>
  <si>
    <t>4. Deplasari pe perioada operarii</t>
  </si>
  <si>
    <t>5. Chirii si utilitati</t>
  </si>
  <si>
    <t>6. Alte cheltuieli</t>
  </si>
  <si>
    <r>
      <t xml:space="preserve">Transa 1 (avans) </t>
    </r>
    <r>
      <rPr>
        <b/>
        <sz val="11"/>
        <color rgb="FFFF0000"/>
        <rFont val="Calibri"/>
        <family val="2"/>
        <charset val="238"/>
        <scheme val="minor"/>
      </rPr>
      <t>75%</t>
    </r>
  </si>
  <si>
    <r>
      <t xml:space="preserve">Transa 2 (la final) </t>
    </r>
    <r>
      <rPr>
        <b/>
        <sz val="11"/>
        <color rgb="FFFF0000"/>
        <rFont val="Calibri"/>
        <family val="2"/>
        <charset val="238"/>
        <scheme val="minor"/>
      </rPr>
      <t>25%</t>
    </r>
  </si>
  <si>
    <t>tranșă inițială de maximum 75% din valoarea ajutorului de minimis, așa cum a fost acesta aprobat pe baza planului de afaceri și prevăzut în contractul de subvenție încheiat.</t>
  </si>
  <si>
    <t>tranșă finală reprezentând diferența până la valoarea totală a ajutorului de minimis, se va acorda după ce beneficiarul ajutorului de minimis face dovada că a ocupat locurile de muncă minime asumate prin planul de afaceri proporțional cu valoarea totala a ajutorului de minimis aprobat. În cazul în care beneficiarul ajutorului de minimis nu realizează ocuparea locurilor de muncă minime asumate prin planul de afaceri propoțional cu valoarea toală a ajutorului de minims aprobat pe baza planului de afaceri și menționat în contractul de subvenție, tranșa a doua de ajutor de minimis nu se mai acordă și se demarează procedurile legale de recuperare integrala sau partiala a tranșei I de subvenție acordate.</t>
  </si>
  <si>
    <r>
      <t>Perioada totala a proiectului pentru care solicitati finantare are maxim</t>
    </r>
    <r>
      <rPr>
        <b/>
        <i/>
        <sz val="11"/>
        <color theme="1"/>
        <rFont val="Calibri"/>
        <family val="2"/>
        <charset val="238"/>
        <scheme val="minor"/>
      </rPr>
      <t xml:space="preserve"> 14 luni</t>
    </r>
    <r>
      <rPr>
        <i/>
        <sz val="11"/>
        <color theme="1"/>
        <rFont val="Calibri"/>
        <family val="2"/>
        <scheme val="minor"/>
      </rPr>
      <t xml:space="preserve"> si cuprinde 2 etape: (1) realizarea investitiei si (2) operarea investitiei.</t>
    </r>
  </si>
  <si>
    <r>
      <t xml:space="preserve">Perioada totala a proiectului pentru care solicitati finantare are maxim </t>
    </r>
    <r>
      <rPr>
        <b/>
        <i/>
        <sz val="11"/>
        <color theme="1"/>
        <rFont val="Calibri"/>
        <family val="2"/>
        <charset val="238"/>
        <scheme val="minor"/>
      </rPr>
      <t>14 luni</t>
    </r>
    <r>
      <rPr>
        <i/>
        <sz val="11"/>
        <color theme="1"/>
        <rFont val="Calibri"/>
        <family val="2"/>
        <scheme val="minor"/>
      </rPr>
      <t xml:space="preserve"> si cuprinde 2 etape: (1) realizarea investitiei si (2) operarea investitiei.</t>
    </r>
  </si>
  <si>
    <t>luna</t>
  </si>
  <si>
    <t>CONTRIBUȚIE PROPRIE</t>
  </si>
  <si>
    <t>CHELTUIELI CU PERSOANLUL CONFORM BUGET</t>
  </si>
  <si>
    <t>TOTAL BUGET PROIECT</t>
  </si>
  <si>
    <t>FINANȚARE NERAMBURSABILĂ</t>
  </si>
  <si>
    <t>DEPĂȘIRE</t>
  </si>
  <si>
    <t>CHELTUIELI ELIGIBILE CU PERSONALUL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</si>
</sst>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2" fillId="3" borderId="0" applyNumberFormat="0" applyBorder="0" applyAlignment="0" applyProtection="0"/>
  </cellStyleXfs>
  <cellXfs count="65">
    <xf numFmtId="0" fontId="0" fillId="0" borderId="0" xfId="0"/>
    <xf numFmtId="0" fontId="5" fillId="0" borderId="7" xfId="0" applyFont="1" applyBorder="1" applyProtection="1">
      <protection locked="0"/>
    </xf>
    <xf numFmtId="0" fontId="0" fillId="0" borderId="7" xfId="0" applyBorder="1" applyProtection="1">
      <protection locked="0"/>
    </xf>
    <xf numFmtId="0" fontId="5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4" fillId="0" borderId="6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Protection="1"/>
    <xf numFmtId="0" fontId="5" fillId="0" borderId="0" xfId="0" applyFont="1" applyProtection="1">
      <protection locked="0"/>
    </xf>
    <xf numFmtId="0" fontId="5" fillId="0" borderId="0" xfId="0" applyFont="1"/>
    <xf numFmtId="0" fontId="4" fillId="4" borderId="1" xfId="0" applyFont="1" applyFill="1" applyBorder="1"/>
    <xf numFmtId="0" fontId="0" fillId="4" borderId="1" xfId="0" applyFill="1" applyBorder="1" applyAlignment="1">
      <alignment horizontal="center"/>
    </xf>
    <xf numFmtId="0" fontId="5" fillId="4" borderId="1" xfId="0" applyFont="1" applyFill="1" applyBorder="1"/>
    <xf numFmtId="0" fontId="0" fillId="4" borderId="1" xfId="0" applyFill="1" applyBorder="1"/>
    <xf numFmtId="0" fontId="0" fillId="5" borderId="1" xfId="0" applyFill="1" applyBorder="1"/>
    <xf numFmtId="0" fontId="0" fillId="0" borderId="0" xfId="0" applyFill="1" applyBorder="1" applyProtection="1"/>
    <xf numFmtId="0" fontId="4" fillId="0" borderId="0" xfId="0" applyFont="1" applyProtection="1"/>
    <xf numFmtId="0" fontId="4" fillId="7" borderId="3" xfId="2" applyFont="1" applyFill="1" applyBorder="1" applyProtection="1"/>
    <xf numFmtId="0" fontId="4" fillId="7" borderId="4" xfId="2" applyFont="1" applyFill="1" applyBorder="1" applyProtection="1"/>
    <xf numFmtId="0" fontId="4" fillId="7" borderId="5" xfId="2" applyFont="1" applyFill="1" applyBorder="1" applyProtection="1"/>
    <xf numFmtId="0" fontId="10" fillId="7" borderId="8" xfId="1" applyFont="1" applyFill="1" applyBorder="1" applyProtection="1">
      <protection locked="0"/>
    </xf>
    <xf numFmtId="0" fontId="10" fillId="7" borderId="9" xfId="1" applyFont="1" applyFill="1" applyBorder="1" applyProtection="1">
      <protection locked="0"/>
    </xf>
    <xf numFmtId="0" fontId="10" fillId="7" borderId="9" xfId="1" applyFont="1" applyFill="1" applyBorder="1" applyAlignment="1" applyProtection="1">
      <alignment horizontal="center" wrapText="1"/>
      <protection locked="0"/>
    </xf>
    <xf numFmtId="0" fontId="4" fillId="4" borderId="1" xfId="0" applyFont="1" applyFill="1" applyBorder="1" applyAlignment="1">
      <alignment horizontal="center"/>
    </xf>
    <xf numFmtId="0" fontId="11" fillId="8" borderId="1" xfId="0" applyFont="1" applyFill="1" applyBorder="1"/>
    <xf numFmtId="0" fontId="0" fillId="8" borderId="1" xfId="0" applyFill="1" applyBorder="1"/>
    <xf numFmtId="0" fontId="7" fillId="6" borderId="1" xfId="0" applyFont="1" applyFill="1" applyBorder="1"/>
    <xf numFmtId="0" fontId="8" fillId="6" borderId="1" xfId="0" applyFont="1" applyFill="1" applyBorder="1"/>
    <xf numFmtId="0" fontId="4" fillId="4" borderId="0" xfId="0" applyFont="1" applyFill="1"/>
    <xf numFmtId="0" fontId="12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4" fillId="0" borderId="2" xfId="0" applyFont="1" applyBorder="1" applyAlignment="1" applyProtection="1">
      <alignment wrapText="1"/>
      <protection locked="0"/>
    </xf>
    <xf numFmtId="0" fontId="13" fillId="0" borderId="0" xfId="0" applyFont="1"/>
    <xf numFmtId="0" fontId="13" fillId="0" borderId="0" xfId="0" applyFont="1" applyAlignment="1">
      <alignment horizontal="center" wrapText="1"/>
    </xf>
    <xf numFmtId="0" fontId="14" fillId="0" borderId="0" xfId="0" applyFont="1"/>
    <xf numFmtId="0" fontId="14" fillId="0" borderId="0" xfId="0" applyFont="1" applyAlignment="1">
      <alignment horizontal="left" indent="2"/>
    </xf>
    <xf numFmtId="0" fontId="14" fillId="0" borderId="0" xfId="0" applyFont="1" applyProtection="1">
      <protection locked="0"/>
    </xf>
    <xf numFmtId="0" fontId="13" fillId="4" borderId="0" xfId="0" applyFont="1" applyFill="1"/>
    <xf numFmtId="0" fontId="13" fillId="4" borderId="0" xfId="0" applyFont="1" applyFill="1" applyProtection="1">
      <protection locked="0"/>
    </xf>
    <xf numFmtId="0" fontId="14" fillId="4" borderId="0" xfId="0" applyFont="1" applyFill="1"/>
    <xf numFmtId="0" fontId="14" fillId="4" borderId="0" xfId="0" applyFont="1" applyFill="1" applyProtection="1">
      <protection locked="0"/>
    </xf>
    <xf numFmtId="0" fontId="15" fillId="6" borderId="0" xfId="0" applyFont="1" applyFill="1"/>
    <xf numFmtId="0" fontId="0" fillId="0" borderId="1" xfId="0" applyBorder="1"/>
    <xf numFmtId="0" fontId="16" fillId="0" borderId="0" xfId="0" applyFont="1"/>
    <xf numFmtId="0" fontId="4" fillId="4" borderId="0" xfId="0" applyFont="1" applyFill="1" applyAlignment="1">
      <alignment wrapText="1"/>
    </xf>
    <xf numFmtId="0" fontId="4" fillId="4" borderId="10" xfId="0" applyFont="1" applyFill="1" applyBorder="1" applyAlignment="1">
      <alignment horizontal="center"/>
    </xf>
    <xf numFmtId="0" fontId="5" fillId="0" borderId="1" xfId="0" applyFont="1" applyFill="1" applyBorder="1"/>
    <xf numFmtId="0" fontId="13" fillId="0" borderId="0" xfId="0" applyFont="1" applyFill="1"/>
    <xf numFmtId="0" fontId="14" fillId="0" borderId="0" xfId="0" applyFont="1" applyFill="1"/>
    <xf numFmtId="0" fontId="14" fillId="0" borderId="0" xfId="0" applyFont="1" applyFill="1" applyProtection="1">
      <protection locked="0"/>
    </xf>
    <xf numFmtId="0" fontId="19" fillId="0" borderId="0" xfId="0" applyFont="1"/>
    <xf numFmtId="0" fontId="20" fillId="0" borderId="0" xfId="0" applyFont="1"/>
    <xf numFmtId="0" fontId="13" fillId="9" borderId="0" xfId="0" applyFont="1" applyFill="1"/>
    <xf numFmtId="0" fontId="14" fillId="9" borderId="0" xfId="0" applyFont="1" applyFill="1"/>
    <xf numFmtId="0" fontId="14" fillId="9" borderId="0" xfId="0" applyFont="1" applyFill="1" applyProtection="1">
      <protection locked="0"/>
    </xf>
    <xf numFmtId="0" fontId="19" fillId="9" borderId="0" xfId="0" applyFont="1" applyFill="1"/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</xf>
    <xf numFmtId="0" fontId="0" fillId="0" borderId="0" xfId="0" applyFill="1" applyBorder="1" applyAlignment="1" applyProtection="1">
      <alignment horizontal="left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</cellXfs>
  <cellStyles count="3">
    <cellStyle name="60% - Accent4" xfId="2" builtinId="44"/>
    <cellStyle name="Bun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4"/>
  <sheetViews>
    <sheetView showGridLines="0" tabSelected="1" view="pageBreakPreview" zoomScaleNormal="100" zoomScaleSheetLayoutView="100" workbookViewId="0">
      <selection activeCell="J5" sqref="J5"/>
    </sheetView>
  </sheetViews>
  <sheetFormatPr defaultColWidth="9.109375" defaultRowHeight="14.4" x14ac:dyDescent="0.3"/>
  <cols>
    <col min="1" max="1" width="45.44140625" style="9" customWidth="1"/>
    <col min="2" max="2" width="40.6640625" style="9" customWidth="1"/>
    <col min="3" max="3" width="9.109375" style="9"/>
    <col min="4" max="4" width="7.5546875" style="9" customWidth="1"/>
    <col min="5" max="5" width="14.88671875" style="9" customWidth="1"/>
    <col min="6" max="6" width="15.109375" style="9" customWidth="1"/>
    <col min="7" max="9" width="9.109375" style="9"/>
    <col min="10" max="10" width="31" style="9" bestFit="1" customWidth="1"/>
    <col min="11" max="16384" width="9.109375" style="9"/>
  </cols>
  <sheetData>
    <row r="1" spans="1:6" s="5" customFormat="1" ht="30.75" customHeight="1" x14ac:dyDescent="0.65">
      <c r="A1" s="58" t="s">
        <v>66</v>
      </c>
      <c r="B1" s="58"/>
      <c r="C1" s="58"/>
      <c r="D1" s="58"/>
      <c r="E1" s="58"/>
      <c r="F1" s="58"/>
    </row>
    <row r="2" spans="1:6" s="5" customFormat="1" ht="6.75" customHeight="1" x14ac:dyDescent="0.65">
      <c r="A2" s="31"/>
      <c r="B2" s="31"/>
      <c r="C2" s="31"/>
      <c r="D2" s="31"/>
      <c r="E2" s="31"/>
      <c r="F2" s="31"/>
    </row>
    <row r="3" spans="1:6" s="5" customFormat="1" x14ac:dyDescent="0.3">
      <c r="A3" s="59" t="s">
        <v>85</v>
      </c>
      <c r="B3" s="59"/>
      <c r="C3" s="59"/>
      <c r="D3" s="59"/>
      <c r="E3" s="59"/>
      <c r="F3" s="59"/>
    </row>
    <row r="4" spans="1:6" s="5" customFormat="1" x14ac:dyDescent="0.3">
      <c r="A4" s="10" t="s">
        <v>41</v>
      </c>
    </row>
    <row r="5" spans="1:6" s="5" customFormat="1" x14ac:dyDescent="0.3">
      <c r="A5" s="10" t="s">
        <v>36</v>
      </c>
    </row>
    <row r="6" spans="1:6" s="5" customFormat="1" ht="6.75" customHeight="1" thickBot="1" x14ac:dyDescent="0.35"/>
    <row r="7" spans="1:6" s="5" customFormat="1" ht="29.4" thickBot="1" x14ac:dyDescent="0.35">
      <c r="A7" s="22" t="s">
        <v>2</v>
      </c>
      <c r="B7" s="23" t="s">
        <v>3</v>
      </c>
      <c r="C7" s="24" t="s">
        <v>0</v>
      </c>
      <c r="D7" s="24" t="s">
        <v>1</v>
      </c>
      <c r="E7" s="24" t="s">
        <v>69</v>
      </c>
      <c r="F7" s="24" t="s">
        <v>70</v>
      </c>
    </row>
    <row r="8" spans="1:6" s="5" customFormat="1" x14ac:dyDescent="0.3">
      <c r="A8" s="6" t="s">
        <v>54</v>
      </c>
      <c r="B8" s="1" t="s">
        <v>6</v>
      </c>
      <c r="C8" s="2" t="s">
        <v>35</v>
      </c>
      <c r="D8" s="2">
        <v>1</v>
      </c>
      <c r="E8" s="2">
        <v>10</v>
      </c>
      <c r="F8" s="2">
        <f>IF(B8&lt;&gt;"",D8*E8,"")</f>
        <v>10</v>
      </c>
    </row>
    <row r="9" spans="1:6" s="5" customFormat="1" x14ac:dyDescent="0.3">
      <c r="A9" s="7"/>
      <c r="B9" s="3" t="s">
        <v>7</v>
      </c>
      <c r="C9" s="4" t="s">
        <v>35</v>
      </c>
      <c r="D9" s="4"/>
      <c r="E9" s="4"/>
      <c r="F9" s="2">
        <f t="shared" ref="F9:F29" si="0">IF(B9&lt;&gt;"",D9*E9,"")</f>
        <v>0</v>
      </c>
    </row>
    <row r="10" spans="1:6" s="5" customFormat="1" x14ac:dyDescent="0.3">
      <c r="A10" s="7"/>
      <c r="B10" s="3"/>
      <c r="C10" s="4"/>
      <c r="D10" s="4"/>
      <c r="E10" s="4"/>
      <c r="F10" s="2"/>
    </row>
    <row r="11" spans="1:6" s="5" customFormat="1" x14ac:dyDescent="0.3">
      <c r="A11" s="7"/>
      <c r="B11" s="3"/>
      <c r="C11" s="4"/>
      <c r="D11" s="4"/>
      <c r="E11" s="4"/>
      <c r="F11" s="2"/>
    </row>
    <row r="12" spans="1:6" s="5" customFormat="1" x14ac:dyDescent="0.3">
      <c r="A12" s="7" t="s">
        <v>4</v>
      </c>
      <c r="B12" s="3" t="s">
        <v>8</v>
      </c>
      <c r="C12" s="4" t="s">
        <v>35</v>
      </c>
      <c r="D12" s="4">
        <v>1</v>
      </c>
      <c r="E12" s="4">
        <v>10</v>
      </c>
      <c r="F12" s="2">
        <f t="shared" si="0"/>
        <v>10</v>
      </c>
    </row>
    <row r="13" spans="1:6" s="5" customFormat="1" x14ac:dyDescent="0.3">
      <c r="A13" s="7"/>
      <c r="B13" s="3" t="s">
        <v>9</v>
      </c>
      <c r="C13" s="4" t="s">
        <v>35</v>
      </c>
      <c r="D13" s="4"/>
      <c r="E13" s="4"/>
      <c r="F13" s="2">
        <f t="shared" si="0"/>
        <v>0</v>
      </c>
    </row>
    <row r="14" spans="1:6" s="5" customFormat="1" x14ac:dyDescent="0.3">
      <c r="A14" s="7"/>
      <c r="B14" s="3" t="s">
        <v>10</v>
      </c>
      <c r="C14" s="4"/>
      <c r="D14" s="4"/>
      <c r="E14" s="4"/>
      <c r="F14" s="2">
        <f t="shared" si="0"/>
        <v>0</v>
      </c>
    </row>
    <row r="15" spans="1:6" s="5" customFormat="1" x14ac:dyDescent="0.3">
      <c r="A15" s="7"/>
      <c r="B15" s="3" t="s">
        <v>18</v>
      </c>
      <c r="C15" s="4"/>
      <c r="D15" s="4"/>
      <c r="E15" s="4"/>
      <c r="F15" s="2">
        <f t="shared" si="0"/>
        <v>0</v>
      </c>
    </row>
    <row r="16" spans="1:6" s="5" customFormat="1" x14ac:dyDescent="0.3">
      <c r="A16" s="7"/>
      <c r="B16" s="3"/>
      <c r="C16" s="4"/>
      <c r="D16" s="4"/>
      <c r="E16" s="4"/>
      <c r="F16" s="2"/>
    </row>
    <row r="17" spans="1:6" s="5" customFormat="1" x14ac:dyDescent="0.3">
      <c r="A17" s="7"/>
      <c r="B17" s="3"/>
      <c r="C17" s="4"/>
      <c r="D17" s="4"/>
      <c r="E17" s="4"/>
      <c r="F17" s="2" t="str">
        <f t="shared" si="0"/>
        <v/>
      </c>
    </row>
    <row r="18" spans="1:6" s="5" customFormat="1" x14ac:dyDescent="0.3">
      <c r="A18" s="7" t="s">
        <v>5</v>
      </c>
      <c r="B18" s="3" t="s">
        <v>11</v>
      </c>
      <c r="C18" s="4"/>
      <c r="D18" s="4">
        <v>1</v>
      </c>
      <c r="E18" s="4">
        <v>10</v>
      </c>
      <c r="F18" s="2">
        <f t="shared" si="0"/>
        <v>10</v>
      </c>
    </row>
    <row r="19" spans="1:6" s="5" customFormat="1" x14ac:dyDescent="0.3">
      <c r="A19" s="7"/>
      <c r="B19" s="3" t="s">
        <v>12</v>
      </c>
      <c r="C19" s="4"/>
      <c r="D19" s="4"/>
      <c r="E19" s="4"/>
      <c r="F19" s="2">
        <f t="shared" si="0"/>
        <v>0</v>
      </c>
    </row>
    <row r="20" spans="1:6" s="5" customFormat="1" x14ac:dyDescent="0.3">
      <c r="A20" s="7"/>
      <c r="B20" s="3"/>
      <c r="C20" s="4"/>
      <c r="D20" s="4"/>
      <c r="E20" s="4"/>
      <c r="F20" s="2" t="str">
        <f t="shared" si="0"/>
        <v/>
      </c>
    </row>
    <row r="21" spans="1:6" s="5" customFormat="1" x14ac:dyDescent="0.3">
      <c r="A21" s="33" t="s">
        <v>59</v>
      </c>
      <c r="B21" s="3" t="s">
        <v>13</v>
      </c>
      <c r="C21" s="4"/>
      <c r="D21" s="4">
        <v>1</v>
      </c>
      <c r="E21" s="4">
        <v>10</v>
      </c>
      <c r="F21" s="2">
        <f t="shared" si="0"/>
        <v>10</v>
      </c>
    </row>
    <row r="22" spans="1:6" s="5" customFormat="1" x14ac:dyDescent="0.3">
      <c r="A22" s="7"/>
      <c r="B22" s="3" t="s">
        <v>34</v>
      </c>
      <c r="C22" s="4"/>
      <c r="D22" s="4"/>
      <c r="E22" s="4"/>
      <c r="F22" s="2">
        <f t="shared" si="0"/>
        <v>0</v>
      </c>
    </row>
    <row r="23" spans="1:6" s="5" customFormat="1" x14ac:dyDescent="0.3">
      <c r="A23" s="7"/>
      <c r="B23" s="3"/>
      <c r="C23" s="4"/>
      <c r="D23" s="4"/>
      <c r="E23" s="4"/>
      <c r="F23" s="2"/>
    </row>
    <row r="24" spans="1:6" s="5" customFormat="1" x14ac:dyDescent="0.3">
      <c r="A24" s="7" t="s">
        <v>60</v>
      </c>
      <c r="B24" s="3" t="s">
        <v>14</v>
      </c>
      <c r="C24" s="4"/>
      <c r="D24" s="4">
        <v>1</v>
      </c>
      <c r="E24" s="4">
        <v>10</v>
      </c>
      <c r="F24" s="2">
        <f t="shared" si="0"/>
        <v>10</v>
      </c>
    </row>
    <row r="25" spans="1:6" s="5" customFormat="1" x14ac:dyDescent="0.3">
      <c r="A25" s="7"/>
      <c r="B25" s="3" t="s">
        <v>15</v>
      </c>
      <c r="C25" s="4"/>
      <c r="D25" s="4">
        <v>1</v>
      </c>
      <c r="E25" s="4">
        <v>10</v>
      </c>
      <c r="F25" s="2">
        <f t="shared" si="0"/>
        <v>10</v>
      </c>
    </row>
    <row r="26" spans="1:6" s="5" customFormat="1" x14ac:dyDescent="0.3">
      <c r="A26" s="7"/>
      <c r="B26" s="3"/>
      <c r="C26" s="4"/>
      <c r="D26" s="4"/>
      <c r="E26" s="4"/>
      <c r="F26" s="2" t="str">
        <f t="shared" si="0"/>
        <v/>
      </c>
    </row>
    <row r="27" spans="1:6" s="5" customFormat="1" x14ac:dyDescent="0.3">
      <c r="A27" s="7" t="s">
        <v>61</v>
      </c>
      <c r="B27" s="3" t="s">
        <v>16</v>
      </c>
      <c r="C27" s="4"/>
      <c r="D27" s="4">
        <v>1</v>
      </c>
      <c r="E27" s="4">
        <v>10</v>
      </c>
      <c r="F27" s="2">
        <f t="shared" si="0"/>
        <v>10</v>
      </c>
    </row>
    <row r="28" spans="1:6" s="5" customFormat="1" x14ac:dyDescent="0.3">
      <c r="A28" s="7"/>
      <c r="B28" s="3" t="s">
        <v>17</v>
      </c>
      <c r="C28" s="4"/>
      <c r="D28" s="4"/>
      <c r="E28" s="4"/>
      <c r="F28" s="2"/>
    </row>
    <row r="29" spans="1:6" s="5" customFormat="1" x14ac:dyDescent="0.3">
      <c r="A29" s="8"/>
      <c r="B29" s="3" t="s">
        <v>75</v>
      </c>
      <c r="C29" s="4"/>
      <c r="D29" s="4"/>
      <c r="E29" s="4"/>
      <c r="F29" s="2">
        <f t="shared" si="0"/>
        <v>0</v>
      </c>
    </row>
    <row r="30" spans="1:6" ht="15" thickBot="1" x14ac:dyDescent="0.35">
      <c r="A30" s="19" t="s">
        <v>19</v>
      </c>
      <c r="B30" s="20"/>
      <c r="C30" s="20"/>
      <c r="D30" s="20"/>
      <c r="E30" s="20"/>
      <c r="F30" s="21">
        <f>SUM(F8:F29)</f>
        <v>70</v>
      </c>
    </row>
    <row r="32" spans="1:6" x14ac:dyDescent="0.3">
      <c r="A32" s="18" t="s">
        <v>51</v>
      </c>
    </row>
    <row r="33" spans="1:6" x14ac:dyDescent="0.3">
      <c r="A33" s="60" t="s">
        <v>53</v>
      </c>
      <c r="B33" s="60"/>
      <c r="C33" s="60"/>
      <c r="D33" s="60"/>
      <c r="E33" s="60"/>
      <c r="F33" s="60"/>
    </row>
    <row r="34" spans="1:6" x14ac:dyDescent="0.3">
      <c r="A34" s="61" t="s">
        <v>52</v>
      </c>
      <c r="B34" s="61"/>
      <c r="C34" s="61"/>
      <c r="D34" s="61"/>
      <c r="E34" s="61"/>
      <c r="F34" s="61"/>
    </row>
  </sheetData>
  <sheetProtection insertRows="0" deleteRows="0"/>
  <mergeCells count="4">
    <mergeCell ref="A1:F1"/>
    <mergeCell ref="A3:F3"/>
    <mergeCell ref="A33:F33"/>
    <mergeCell ref="A34:F34"/>
  </mergeCells>
  <printOptions horizontalCentered="1"/>
  <pageMargins left="0.7" right="0.7" top="0.75" bottom="0.75" header="0.3" footer="0.3"/>
  <pageSetup paperSize="9" scale="95" orientation="landscape" r:id="rId1"/>
  <headerFooter>
    <oddHeader>&amp;RPROGNOZE FINANCIARE PLAN AFACERI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4"/>
  <sheetViews>
    <sheetView showGridLines="0" topLeftCell="A10" zoomScaleNormal="100" workbookViewId="0">
      <selection activeCell="I8" sqref="I8"/>
    </sheetView>
  </sheetViews>
  <sheetFormatPr defaultColWidth="9.109375" defaultRowHeight="14.4" x14ac:dyDescent="0.3"/>
  <cols>
    <col min="1" max="1" width="48" style="9" customWidth="1"/>
    <col min="2" max="2" width="42.88671875" style="9" customWidth="1"/>
    <col min="3" max="3" width="9.109375" style="9"/>
    <col min="4" max="4" width="12" style="9" customWidth="1"/>
    <col min="5" max="5" width="11.88671875" style="9" customWidth="1"/>
    <col min="6" max="6" width="14.109375" style="9" customWidth="1"/>
    <col min="7" max="16384" width="9.109375" style="9"/>
  </cols>
  <sheetData>
    <row r="1" spans="1:6" ht="33.6" x14ac:dyDescent="0.65">
      <c r="A1" s="58" t="s">
        <v>67</v>
      </c>
      <c r="B1" s="58"/>
      <c r="C1" s="58"/>
      <c r="D1" s="58"/>
      <c r="E1" s="58"/>
      <c r="F1" s="58"/>
    </row>
    <row r="2" spans="1:6" s="5" customFormat="1" x14ac:dyDescent="0.3"/>
    <row r="3" spans="1:6" s="5" customFormat="1" x14ac:dyDescent="0.3">
      <c r="A3" s="10" t="s">
        <v>86</v>
      </c>
    </row>
    <row r="4" spans="1:6" s="5" customFormat="1" x14ac:dyDescent="0.3">
      <c r="A4" s="10" t="s">
        <v>40</v>
      </c>
    </row>
    <row r="5" spans="1:6" s="5" customFormat="1" x14ac:dyDescent="0.3">
      <c r="A5" s="10" t="s">
        <v>37</v>
      </c>
    </row>
    <row r="6" spans="1:6" s="5" customFormat="1" x14ac:dyDescent="0.3">
      <c r="A6" s="10" t="s">
        <v>43</v>
      </c>
    </row>
    <row r="7" spans="1:6" s="5" customFormat="1" ht="6.75" customHeight="1" thickBot="1" x14ac:dyDescent="0.35">
      <c r="A7" s="10"/>
    </row>
    <row r="8" spans="1:6" s="5" customFormat="1" ht="29.4" thickBot="1" x14ac:dyDescent="0.35">
      <c r="A8" s="22" t="s">
        <v>2</v>
      </c>
      <c r="B8" s="23" t="s">
        <v>3</v>
      </c>
      <c r="C8" s="24" t="s">
        <v>0</v>
      </c>
      <c r="D8" s="24" t="s">
        <v>1</v>
      </c>
      <c r="E8" s="24" t="s">
        <v>69</v>
      </c>
      <c r="F8" s="24" t="s">
        <v>70</v>
      </c>
    </row>
    <row r="9" spans="1:6" s="5" customFormat="1" x14ac:dyDescent="0.3">
      <c r="A9" s="6" t="s">
        <v>20</v>
      </c>
      <c r="B9" s="1" t="s">
        <v>25</v>
      </c>
      <c r="C9" s="2" t="s">
        <v>87</v>
      </c>
      <c r="D9" s="2">
        <v>1</v>
      </c>
      <c r="E9" s="2">
        <v>10</v>
      </c>
      <c r="F9" s="2">
        <f>IF(B9&lt;&gt;"",D9*E9,"")</f>
        <v>10</v>
      </c>
    </row>
    <row r="10" spans="1:6" s="5" customFormat="1" x14ac:dyDescent="0.3">
      <c r="A10" s="7"/>
      <c r="B10" s="3" t="s">
        <v>26</v>
      </c>
      <c r="C10" s="4"/>
      <c r="D10" s="4"/>
      <c r="E10" s="4"/>
      <c r="F10" s="2">
        <f t="shared" ref="F10:F29" si="0">IF(B10&lt;&gt;"",D10*E10,"")</f>
        <v>0</v>
      </c>
    </row>
    <row r="11" spans="1:6" s="5" customFormat="1" x14ac:dyDescent="0.3">
      <c r="A11" s="7"/>
      <c r="B11" s="3"/>
      <c r="C11" s="4"/>
      <c r="D11" s="4"/>
      <c r="E11" s="4"/>
      <c r="F11" s="2"/>
    </row>
    <row r="12" spans="1:6" s="5" customFormat="1" x14ac:dyDescent="0.3">
      <c r="A12" s="7" t="s">
        <v>21</v>
      </c>
      <c r="B12" s="3" t="s">
        <v>27</v>
      </c>
      <c r="C12" s="4" t="s">
        <v>35</v>
      </c>
      <c r="D12" s="2">
        <v>1</v>
      </c>
      <c r="E12" s="2">
        <v>10</v>
      </c>
      <c r="F12" s="2">
        <f t="shared" si="0"/>
        <v>10</v>
      </c>
    </row>
    <row r="13" spans="1:6" s="5" customFormat="1" x14ac:dyDescent="0.3">
      <c r="A13" s="7"/>
      <c r="B13" s="3" t="s">
        <v>28</v>
      </c>
      <c r="C13" s="4"/>
      <c r="D13" s="4"/>
      <c r="E13" s="4"/>
      <c r="F13" s="2">
        <f t="shared" si="0"/>
        <v>0</v>
      </c>
    </row>
    <row r="14" spans="1:6" s="5" customFormat="1" x14ac:dyDescent="0.3">
      <c r="A14" s="7"/>
      <c r="B14" s="3" t="s">
        <v>29</v>
      </c>
      <c r="C14" s="4"/>
      <c r="D14" s="4"/>
      <c r="E14" s="4"/>
      <c r="F14" s="2">
        <f t="shared" si="0"/>
        <v>0</v>
      </c>
    </row>
    <row r="15" spans="1:6" s="5" customFormat="1" x14ac:dyDescent="0.3">
      <c r="A15" s="7"/>
      <c r="B15" s="3" t="s">
        <v>30</v>
      </c>
      <c r="C15" s="4"/>
      <c r="D15" s="4"/>
      <c r="E15" s="4"/>
      <c r="F15" s="2">
        <f t="shared" si="0"/>
        <v>0</v>
      </c>
    </row>
    <row r="16" spans="1:6" s="5" customFormat="1" x14ac:dyDescent="0.3">
      <c r="A16" s="7"/>
      <c r="B16" s="3"/>
      <c r="C16" s="4"/>
      <c r="D16" s="4"/>
      <c r="E16" s="4"/>
      <c r="F16" s="2" t="str">
        <f t="shared" si="0"/>
        <v/>
      </c>
    </row>
    <row r="17" spans="1:6" s="5" customFormat="1" x14ac:dyDescent="0.3">
      <c r="A17" s="7" t="s">
        <v>5</v>
      </c>
      <c r="B17" s="3" t="s">
        <v>11</v>
      </c>
      <c r="C17" s="4"/>
      <c r="D17" s="2">
        <v>1</v>
      </c>
      <c r="E17" s="2">
        <v>10</v>
      </c>
      <c r="F17" s="2">
        <f t="shared" si="0"/>
        <v>10</v>
      </c>
    </row>
    <row r="18" spans="1:6" s="5" customFormat="1" x14ac:dyDescent="0.3">
      <c r="A18" s="7"/>
      <c r="B18" s="3" t="s">
        <v>12</v>
      </c>
      <c r="C18" s="4"/>
      <c r="D18" s="4"/>
      <c r="E18" s="4"/>
      <c r="F18" s="2">
        <f t="shared" si="0"/>
        <v>0</v>
      </c>
    </row>
    <row r="19" spans="1:6" s="5" customFormat="1" x14ac:dyDescent="0.3">
      <c r="A19" s="7"/>
      <c r="B19" s="3"/>
      <c r="C19" s="4"/>
      <c r="D19" s="4"/>
      <c r="E19" s="4"/>
      <c r="F19" s="2" t="str">
        <f t="shared" si="0"/>
        <v/>
      </c>
    </row>
    <row r="20" spans="1:6" s="5" customFormat="1" x14ac:dyDescent="0.3">
      <c r="A20" s="7" t="s">
        <v>78</v>
      </c>
      <c r="B20" s="3" t="s">
        <v>14</v>
      </c>
      <c r="C20" s="4"/>
      <c r="D20" s="2">
        <v>1</v>
      </c>
      <c r="E20" s="2">
        <v>10</v>
      </c>
      <c r="F20" s="2">
        <f t="shared" si="0"/>
        <v>10</v>
      </c>
    </row>
    <row r="21" spans="1:6" s="5" customFormat="1" x14ac:dyDescent="0.3">
      <c r="A21" s="7"/>
      <c r="B21" s="3" t="s">
        <v>15</v>
      </c>
      <c r="C21" s="4"/>
      <c r="D21" s="4"/>
      <c r="E21" s="4"/>
      <c r="F21" s="2">
        <f t="shared" si="0"/>
        <v>0</v>
      </c>
    </row>
    <row r="22" spans="1:6" s="5" customFormat="1" x14ac:dyDescent="0.3">
      <c r="A22" s="7"/>
      <c r="B22" s="3"/>
      <c r="C22" s="4"/>
      <c r="D22" s="4"/>
      <c r="E22" s="4"/>
      <c r="F22" s="2"/>
    </row>
    <row r="23" spans="1:6" s="5" customFormat="1" x14ac:dyDescent="0.3">
      <c r="A23" s="7" t="s">
        <v>79</v>
      </c>
      <c r="B23" s="3" t="s">
        <v>31</v>
      </c>
      <c r="C23" s="4"/>
      <c r="D23" s="2">
        <v>1</v>
      </c>
      <c r="E23" s="2">
        <v>10</v>
      </c>
      <c r="F23" s="2">
        <f t="shared" si="0"/>
        <v>10</v>
      </c>
    </row>
    <row r="24" spans="1:6" s="5" customFormat="1" x14ac:dyDescent="0.3">
      <c r="A24" s="7"/>
      <c r="B24" s="3" t="s">
        <v>32</v>
      </c>
      <c r="C24" s="4"/>
      <c r="D24" s="4"/>
      <c r="E24" s="4"/>
      <c r="F24" s="2"/>
    </row>
    <row r="25" spans="1:6" s="5" customFormat="1" x14ac:dyDescent="0.3">
      <c r="A25" s="7"/>
      <c r="B25" s="3" t="s">
        <v>33</v>
      </c>
      <c r="C25" s="4"/>
      <c r="D25" s="4"/>
      <c r="E25" s="4"/>
      <c r="F25" s="2"/>
    </row>
    <row r="26" spans="1:6" s="5" customFormat="1" x14ac:dyDescent="0.3">
      <c r="A26" s="7"/>
      <c r="B26" s="3"/>
      <c r="C26" s="4"/>
      <c r="D26" s="4"/>
      <c r="E26" s="4"/>
      <c r="F26" s="2" t="str">
        <f t="shared" si="0"/>
        <v/>
      </c>
    </row>
    <row r="27" spans="1:6" s="5" customFormat="1" x14ac:dyDescent="0.3">
      <c r="A27" s="7" t="s">
        <v>80</v>
      </c>
      <c r="B27" s="3" t="s">
        <v>16</v>
      </c>
      <c r="C27" s="4"/>
      <c r="D27" s="2">
        <v>1</v>
      </c>
      <c r="E27" s="2">
        <v>10</v>
      </c>
      <c r="F27" s="2">
        <f t="shared" si="0"/>
        <v>10</v>
      </c>
    </row>
    <row r="28" spans="1:6" s="5" customFormat="1" x14ac:dyDescent="0.3">
      <c r="A28" s="8"/>
      <c r="B28" s="3" t="s">
        <v>17</v>
      </c>
      <c r="C28" s="4"/>
      <c r="D28" s="4"/>
      <c r="E28" s="4"/>
      <c r="F28" s="2">
        <f t="shared" si="0"/>
        <v>0</v>
      </c>
    </row>
    <row r="29" spans="1:6" s="5" customFormat="1" x14ac:dyDescent="0.3">
      <c r="A29" s="8"/>
      <c r="B29" s="4"/>
      <c r="C29" s="4"/>
      <c r="D29" s="4"/>
      <c r="E29" s="4"/>
      <c r="F29" s="2" t="str">
        <f t="shared" si="0"/>
        <v/>
      </c>
    </row>
    <row r="30" spans="1:6" ht="15" thickBot="1" x14ac:dyDescent="0.35">
      <c r="A30" s="19" t="s">
        <v>24</v>
      </c>
      <c r="B30" s="20"/>
      <c r="C30" s="20"/>
      <c r="D30" s="20"/>
      <c r="E30" s="20"/>
      <c r="F30" s="21">
        <f>SUM(F9:F29)</f>
        <v>60</v>
      </c>
    </row>
    <row r="32" spans="1:6" x14ac:dyDescent="0.3">
      <c r="A32" s="18" t="s">
        <v>51</v>
      </c>
    </row>
    <row r="33" spans="1:1" x14ac:dyDescent="0.3">
      <c r="A33" s="9" t="s">
        <v>53</v>
      </c>
    </row>
    <row r="34" spans="1:1" x14ac:dyDescent="0.3">
      <c r="A34" s="17" t="s">
        <v>52</v>
      </c>
    </row>
  </sheetData>
  <mergeCells count="1">
    <mergeCell ref="A1:F1"/>
  </mergeCells>
  <printOptions horizontalCentered="1"/>
  <pageMargins left="0.7" right="0.7" top="0.75" bottom="0.75" header="0.3" footer="0.3"/>
  <pageSetup paperSize="9" scale="93" orientation="landscape" r:id="rId1"/>
  <headerFooter>
    <oddHeader>&amp;RPROGNOZE FINANCIARE PLAN AFACERI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7"/>
  <sheetViews>
    <sheetView showGridLines="0" view="pageBreakPreview" topLeftCell="A10" zoomScaleNormal="100" zoomScaleSheetLayoutView="100" workbookViewId="0">
      <selection activeCell="G16" sqref="G16"/>
    </sheetView>
  </sheetViews>
  <sheetFormatPr defaultRowHeight="14.4" x14ac:dyDescent="0.3"/>
  <cols>
    <col min="1" max="1" width="61.6640625" customWidth="1"/>
    <col min="2" max="4" width="15.21875" customWidth="1"/>
  </cols>
  <sheetData>
    <row r="1" spans="1:4" ht="23.4" x14ac:dyDescent="0.45">
      <c r="A1" s="62" t="s">
        <v>68</v>
      </c>
      <c r="B1" s="62"/>
      <c r="C1" s="62"/>
      <c r="D1" s="62"/>
    </row>
    <row r="2" spans="1:4" x14ac:dyDescent="0.3">
      <c r="A2" s="11"/>
      <c r="B2" s="11"/>
    </row>
    <row r="3" spans="1:4" x14ac:dyDescent="0.3">
      <c r="A3" s="11" t="s">
        <v>42</v>
      </c>
      <c r="B3" s="11"/>
    </row>
    <row r="4" spans="1:4" x14ac:dyDescent="0.3">
      <c r="A4" s="11" t="s">
        <v>39</v>
      </c>
      <c r="B4" s="11"/>
    </row>
    <row r="5" spans="1:4" x14ac:dyDescent="0.3">
      <c r="A5" s="11" t="s">
        <v>38</v>
      </c>
      <c r="B5" s="11"/>
    </row>
    <row r="6" spans="1:4" ht="5.25" customHeight="1" x14ac:dyDescent="0.3"/>
    <row r="7" spans="1:4" x14ac:dyDescent="0.3">
      <c r="B7" s="47" t="s">
        <v>47</v>
      </c>
      <c r="C7" s="25" t="s">
        <v>22</v>
      </c>
      <c r="D7" s="25" t="s">
        <v>23</v>
      </c>
    </row>
    <row r="8" spans="1:4" x14ac:dyDescent="0.3">
      <c r="A8" s="12" t="s">
        <v>71</v>
      </c>
      <c r="B8" s="13"/>
      <c r="C8" s="13"/>
      <c r="D8" s="13"/>
    </row>
    <row r="9" spans="1:4" x14ac:dyDescent="0.3">
      <c r="A9" s="14" t="s">
        <v>44</v>
      </c>
      <c r="B9" s="48">
        <v>50</v>
      </c>
      <c r="C9" s="16">
        <v>100</v>
      </c>
      <c r="D9" s="16">
        <v>150</v>
      </c>
    </row>
    <row r="10" spans="1:4" x14ac:dyDescent="0.3">
      <c r="A10" s="16"/>
      <c r="B10" s="16"/>
      <c r="C10" s="16"/>
      <c r="D10" s="16"/>
    </row>
    <row r="11" spans="1:4" x14ac:dyDescent="0.3">
      <c r="A11" s="16"/>
      <c r="B11" s="16"/>
      <c r="C11" s="16"/>
      <c r="D11" s="16"/>
    </row>
    <row r="12" spans="1:4" x14ac:dyDescent="0.3">
      <c r="A12" s="16"/>
      <c r="B12" s="16"/>
      <c r="C12" s="16"/>
      <c r="D12" s="16"/>
    </row>
    <row r="13" spans="1:4" x14ac:dyDescent="0.3">
      <c r="A13" s="16"/>
      <c r="B13" s="16"/>
      <c r="C13" s="16"/>
      <c r="D13" s="16"/>
    </row>
    <row r="14" spans="1:4" x14ac:dyDescent="0.3">
      <c r="A14" s="16"/>
      <c r="B14" s="16"/>
      <c r="C14" s="16"/>
      <c r="D14" s="16"/>
    </row>
    <row r="15" spans="1:4" x14ac:dyDescent="0.3">
      <c r="A15" s="16"/>
      <c r="B15" s="16"/>
      <c r="C15" s="16"/>
      <c r="D15" s="16"/>
    </row>
    <row r="16" spans="1:4" x14ac:dyDescent="0.3">
      <c r="A16" s="16"/>
      <c r="B16" s="16"/>
      <c r="C16" s="16"/>
      <c r="D16" s="16"/>
    </row>
    <row r="17" spans="1:4" x14ac:dyDescent="0.3">
      <c r="A17" s="16"/>
      <c r="B17" s="16"/>
      <c r="C17" s="16"/>
      <c r="D17" s="16"/>
    </row>
    <row r="18" spans="1:4" x14ac:dyDescent="0.3">
      <c r="A18" s="16"/>
      <c r="B18" s="16"/>
      <c r="C18" s="16"/>
      <c r="D18" s="16"/>
    </row>
    <row r="19" spans="1:4" x14ac:dyDescent="0.3">
      <c r="A19" s="16"/>
      <c r="B19" s="16"/>
      <c r="C19" s="16"/>
      <c r="D19" s="16"/>
    </row>
    <row r="20" spans="1:4" ht="15.6" x14ac:dyDescent="0.3">
      <c r="A20" s="26" t="s">
        <v>45</v>
      </c>
      <c r="B20" s="26">
        <f>SUM(B9:B19)</f>
        <v>50</v>
      </c>
      <c r="C20" s="26">
        <f t="shared" ref="C20:D20" si="0">SUM(C9:C19)</f>
        <v>100</v>
      </c>
      <c r="D20" s="26">
        <f t="shared" si="0"/>
        <v>150</v>
      </c>
    </row>
    <row r="21" spans="1:4" x14ac:dyDescent="0.3">
      <c r="A21" s="12" t="s">
        <v>72</v>
      </c>
      <c r="B21" s="15"/>
      <c r="C21" s="15"/>
      <c r="D21" s="15"/>
    </row>
    <row r="22" spans="1:4" x14ac:dyDescent="0.3">
      <c r="A22" s="14" t="s">
        <v>48</v>
      </c>
      <c r="B22" s="15">
        <f>Investitie!F30</f>
        <v>70</v>
      </c>
      <c r="C22" s="15"/>
      <c r="D22" s="15"/>
    </row>
    <row r="23" spans="1:4" x14ac:dyDescent="0.3">
      <c r="A23" s="14" t="s">
        <v>49</v>
      </c>
      <c r="B23" s="15">
        <v>60</v>
      </c>
      <c r="C23" s="15">
        <v>60</v>
      </c>
      <c r="D23" s="15">
        <v>100</v>
      </c>
    </row>
    <row r="24" spans="1:4" x14ac:dyDescent="0.3">
      <c r="A24" s="16"/>
      <c r="B24" s="16"/>
      <c r="C24" s="16"/>
      <c r="D24" s="16"/>
    </row>
    <row r="25" spans="1:4" x14ac:dyDescent="0.3">
      <c r="A25" s="16"/>
      <c r="B25" s="16"/>
      <c r="C25" s="16"/>
      <c r="D25" s="16"/>
    </row>
    <row r="26" spans="1:4" x14ac:dyDescent="0.3">
      <c r="A26" s="16"/>
      <c r="B26" s="16"/>
      <c r="C26" s="16"/>
      <c r="D26" s="16"/>
    </row>
    <row r="27" spans="1:4" x14ac:dyDescent="0.3">
      <c r="A27" s="16"/>
      <c r="B27" s="16"/>
      <c r="C27" s="16"/>
      <c r="D27" s="16"/>
    </row>
    <row r="28" spans="1:4" x14ac:dyDescent="0.3">
      <c r="A28" s="16"/>
      <c r="B28" s="16"/>
      <c r="C28" s="16"/>
      <c r="D28" s="16"/>
    </row>
    <row r="29" spans="1:4" x14ac:dyDescent="0.3">
      <c r="A29" s="16"/>
      <c r="B29" s="16"/>
      <c r="C29" s="16"/>
      <c r="D29" s="16"/>
    </row>
    <row r="30" spans="1:4" x14ac:dyDescent="0.3">
      <c r="A30" s="16"/>
      <c r="B30" s="16"/>
      <c r="C30" s="16"/>
      <c r="D30" s="16"/>
    </row>
    <row r="31" spans="1:4" x14ac:dyDescent="0.3">
      <c r="A31" s="16"/>
      <c r="B31" s="16"/>
      <c r="C31" s="16"/>
      <c r="D31" s="16"/>
    </row>
    <row r="32" spans="1:4" x14ac:dyDescent="0.3">
      <c r="A32" s="27" t="s">
        <v>46</v>
      </c>
      <c r="B32" s="27">
        <f>SUM(B22:B31)</f>
        <v>130</v>
      </c>
      <c r="C32" s="27">
        <f>SUM(C22:C31)</f>
        <v>60</v>
      </c>
      <c r="D32" s="27">
        <f>SUM(D22:D31)</f>
        <v>100</v>
      </c>
    </row>
    <row r="33" spans="1:4" x14ac:dyDescent="0.3">
      <c r="A33" s="28" t="s">
        <v>73</v>
      </c>
      <c r="B33" s="29">
        <f t="shared" ref="B33:D33" si="1">B20-B32</f>
        <v>-80</v>
      </c>
      <c r="C33" s="29">
        <f t="shared" si="1"/>
        <v>40</v>
      </c>
      <c r="D33" s="29">
        <f t="shared" si="1"/>
        <v>50</v>
      </c>
    </row>
    <row r="35" spans="1:4" x14ac:dyDescent="0.3">
      <c r="A35" s="18" t="s">
        <v>51</v>
      </c>
    </row>
    <row r="36" spans="1:4" x14ac:dyDescent="0.3">
      <c r="A36" s="9" t="s">
        <v>53</v>
      </c>
    </row>
    <row r="37" spans="1:4" x14ac:dyDescent="0.3">
      <c r="A37" s="17" t="s">
        <v>52</v>
      </c>
    </row>
  </sheetData>
  <mergeCells count="1">
    <mergeCell ref="A1:D1"/>
  </mergeCells>
  <printOptions horizontalCentered="1"/>
  <pageMargins left="0.7" right="0.7" top="0.75" bottom="0.75" header="0.3" footer="0.3"/>
  <pageSetup paperSize="9" scale="90" orientation="landscape" r:id="rId1"/>
  <headerFooter>
    <oddHeader>&amp;RPROGNOZE FINANCIARE PLAN AFACERI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7"/>
  <sheetViews>
    <sheetView showGridLines="0" view="pageBreakPreview" topLeftCell="A4" zoomScaleNormal="100" zoomScaleSheetLayoutView="100" workbookViewId="0">
      <selection activeCell="G15" sqref="G15"/>
    </sheetView>
  </sheetViews>
  <sheetFormatPr defaultRowHeight="14.4" x14ac:dyDescent="0.3"/>
  <cols>
    <col min="1" max="1" width="58.44140625" bestFit="1" customWidth="1"/>
    <col min="2" max="2" width="10.5546875" hidden="1" customWidth="1"/>
    <col min="3" max="3" width="11.6640625" customWidth="1"/>
    <col min="4" max="4" width="14.33203125" customWidth="1"/>
  </cols>
  <sheetData>
    <row r="1" spans="1:8" ht="23.4" x14ac:dyDescent="0.45">
      <c r="A1" s="62" t="s">
        <v>76</v>
      </c>
      <c r="B1" s="62"/>
      <c r="C1" s="62"/>
      <c r="D1" s="32"/>
      <c r="E1" s="32"/>
      <c r="F1" s="32"/>
      <c r="G1" s="32"/>
      <c r="H1" s="32"/>
    </row>
    <row r="2" spans="1:8" ht="23.4" x14ac:dyDescent="0.45">
      <c r="A2" s="32"/>
      <c r="B2" s="32"/>
      <c r="C2" s="32"/>
      <c r="D2" s="32"/>
      <c r="E2" s="32"/>
      <c r="F2" s="32"/>
      <c r="G2" s="32"/>
      <c r="H2" s="32"/>
    </row>
    <row r="3" spans="1:8" ht="36" x14ac:dyDescent="0.35">
      <c r="A3" s="34" t="s">
        <v>3</v>
      </c>
      <c r="B3" s="34" t="s">
        <v>50</v>
      </c>
      <c r="C3" s="35" t="s">
        <v>74</v>
      </c>
      <c r="D3" s="36"/>
    </row>
    <row r="4" spans="1:8" ht="18" x14ac:dyDescent="0.35">
      <c r="A4" s="34" t="s">
        <v>63</v>
      </c>
      <c r="B4" s="34"/>
      <c r="C4" s="36"/>
      <c r="D4" s="36"/>
    </row>
    <row r="5" spans="1:8" ht="18" x14ac:dyDescent="0.35">
      <c r="A5" s="37" t="s">
        <v>54</v>
      </c>
      <c r="B5" s="36">
        <f>MATCH(A5,Investitie!A:A,0)</f>
        <v>8</v>
      </c>
      <c r="C5" s="38">
        <f ca="1">SUM(INDIRECT("Investitie!F"&amp;B5&amp;":"&amp;"F"&amp;B6-1))</f>
        <v>10</v>
      </c>
      <c r="D5" s="36"/>
    </row>
    <row r="6" spans="1:8" ht="18" x14ac:dyDescent="0.35">
      <c r="A6" s="37" t="s">
        <v>4</v>
      </c>
      <c r="B6" s="36">
        <f>MATCH(A6,Investitie!A:A,0)</f>
        <v>12</v>
      </c>
      <c r="C6" s="38">
        <f t="shared" ref="C6:C10" ca="1" si="0">SUM(INDIRECT("Investitie!F"&amp;B6&amp;":"&amp;"F"&amp;B7-1))</f>
        <v>10</v>
      </c>
      <c r="D6" s="36"/>
    </row>
    <row r="7" spans="1:8" ht="18" x14ac:dyDescent="0.35">
      <c r="A7" s="37" t="s">
        <v>5</v>
      </c>
      <c r="B7" s="36">
        <f>MATCH(A7,Investitie!A:A,0)</f>
        <v>18</v>
      </c>
      <c r="C7" s="38">
        <f t="shared" ca="1" si="0"/>
        <v>10</v>
      </c>
      <c r="D7" s="36"/>
    </row>
    <row r="8" spans="1:8" ht="18" x14ac:dyDescent="0.35">
      <c r="A8" s="37" t="s">
        <v>59</v>
      </c>
      <c r="B8" s="36">
        <f>MATCH(A8,Investitie!A:A,0)</f>
        <v>21</v>
      </c>
      <c r="C8" s="38">
        <f t="shared" ca="1" si="0"/>
        <v>10</v>
      </c>
      <c r="D8" s="36"/>
    </row>
    <row r="9" spans="1:8" ht="18" x14ac:dyDescent="0.35">
      <c r="A9" s="37" t="s">
        <v>60</v>
      </c>
      <c r="B9" s="36">
        <f>MATCH(A9,Investitie!A:A,0)</f>
        <v>24</v>
      </c>
      <c r="C9" s="38">
        <f t="shared" ca="1" si="0"/>
        <v>20</v>
      </c>
      <c r="D9" s="36"/>
    </row>
    <row r="10" spans="1:8" ht="18" x14ac:dyDescent="0.35">
      <c r="A10" s="37" t="s">
        <v>61</v>
      </c>
      <c r="B10" s="36">
        <f>MATCH(A10,Investitie!A:A,0)</f>
        <v>27</v>
      </c>
      <c r="C10" s="38">
        <f t="shared" ca="1" si="0"/>
        <v>10</v>
      </c>
      <c r="D10" s="36"/>
    </row>
    <row r="11" spans="1:8" ht="18" x14ac:dyDescent="0.35">
      <c r="A11" s="39" t="s">
        <v>19</v>
      </c>
      <c r="B11" s="39">
        <f>MATCH(A11,Investitie!A:A,0)</f>
        <v>30</v>
      </c>
      <c r="C11" s="40">
        <f ca="1">SUM(C5:C10)</f>
        <v>70</v>
      </c>
      <c r="D11" s="36"/>
    </row>
    <row r="12" spans="1:8" ht="18" x14ac:dyDescent="0.35">
      <c r="A12" s="34" t="s">
        <v>64</v>
      </c>
      <c r="B12" s="34"/>
      <c r="C12" s="36"/>
      <c r="D12" s="36"/>
    </row>
    <row r="13" spans="1:8" ht="18" x14ac:dyDescent="0.35">
      <c r="A13" s="37" t="s">
        <v>20</v>
      </c>
      <c r="B13" s="36">
        <f>MATCH(A13,Operare!A:A,0)</f>
        <v>9</v>
      </c>
      <c r="C13" s="38">
        <f ca="1">SUM(INDIRECT("Operare!F"&amp;B13&amp;":"&amp;"F"&amp;B14-1))</f>
        <v>10</v>
      </c>
      <c r="D13" s="36"/>
    </row>
    <row r="14" spans="1:8" ht="18" x14ac:dyDescent="0.35">
      <c r="A14" s="37" t="s">
        <v>21</v>
      </c>
      <c r="B14" s="36">
        <f>MATCH(A14,Operare!A:A,0)</f>
        <v>12</v>
      </c>
      <c r="C14" s="38">
        <f>Operare!F12</f>
        <v>10</v>
      </c>
      <c r="D14" s="36"/>
    </row>
    <row r="15" spans="1:8" ht="18" x14ac:dyDescent="0.35">
      <c r="A15" s="37" t="s">
        <v>55</v>
      </c>
      <c r="B15" s="36" t="e">
        <f>MATCH(A15,Operare!A:A,0)</f>
        <v>#N/A</v>
      </c>
      <c r="C15" s="38">
        <f>Operare!F17</f>
        <v>10</v>
      </c>
      <c r="D15" s="36"/>
    </row>
    <row r="16" spans="1:8" ht="18" x14ac:dyDescent="0.35">
      <c r="A16" s="37" t="s">
        <v>56</v>
      </c>
      <c r="B16" s="36" t="e">
        <f>MATCH(A16,Operare!A:A,0)</f>
        <v>#N/A</v>
      </c>
      <c r="C16" s="38">
        <f>Operare!F20</f>
        <v>10</v>
      </c>
      <c r="D16" s="36"/>
    </row>
    <row r="17" spans="1:4" ht="18" x14ac:dyDescent="0.35">
      <c r="A17" s="37" t="s">
        <v>57</v>
      </c>
      <c r="B17" s="36" t="e">
        <f>MATCH(A17,Operare!A:A,0)</f>
        <v>#N/A</v>
      </c>
      <c r="C17" s="38">
        <f>Operare!F23</f>
        <v>10</v>
      </c>
      <c r="D17" s="36"/>
    </row>
    <row r="18" spans="1:4" ht="18" x14ac:dyDescent="0.35">
      <c r="A18" s="37" t="s">
        <v>58</v>
      </c>
      <c r="B18" s="36" t="e">
        <f>MATCH(A18,Operare!A:A,0)</f>
        <v>#N/A</v>
      </c>
      <c r="C18" s="38">
        <f>Operare!F27</f>
        <v>10</v>
      </c>
      <c r="D18" s="36"/>
    </row>
    <row r="19" spans="1:4" ht="18" x14ac:dyDescent="0.35">
      <c r="A19" s="39" t="s">
        <v>24</v>
      </c>
      <c r="B19" s="41">
        <f>MATCH(A19,Operare!A:A,0)</f>
        <v>30</v>
      </c>
      <c r="C19" s="42">
        <f ca="1">SUM(C13:C18)</f>
        <v>60</v>
      </c>
      <c r="D19" s="36"/>
    </row>
    <row r="20" spans="1:4" ht="18" x14ac:dyDescent="0.35">
      <c r="A20" s="49"/>
      <c r="B20" s="50"/>
      <c r="C20" s="51"/>
      <c r="D20" s="36"/>
    </row>
    <row r="21" spans="1:4" ht="18" x14ac:dyDescent="0.35">
      <c r="A21" s="54" t="s">
        <v>93</v>
      </c>
      <c r="B21" s="55"/>
      <c r="C21" s="56">
        <f>C26/10</f>
        <v>12</v>
      </c>
      <c r="D21" s="36"/>
    </row>
    <row r="22" spans="1:4" ht="18" x14ac:dyDescent="0.35">
      <c r="A22" s="54" t="s">
        <v>89</v>
      </c>
      <c r="B22" s="55"/>
      <c r="C22" s="56">
        <f ca="1">C8+C13</f>
        <v>20</v>
      </c>
      <c r="D22" s="36"/>
    </row>
    <row r="23" spans="1:4" ht="18" x14ac:dyDescent="0.35">
      <c r="A23" s="57" t="s">
        <v>92</v>
      </c>
      <c r="B23" s="55"/>
      <c r="C23" s="57">
        <f ca="1">C22-C21</f>
        <v>8</v>
      </c>
      <c r="D23" s="36"/>
    </row>
    <row r="24" spans="1:4" ht="18" x14ac:dyDescent="0.35">
      <c r="A24" s="36"/>
      <c r="B24" s="36"/>
      <c r="C24" s="36"/>
      <c r="D24" s="36"/>
    </row>
    <row r="25" spans="1:4" ht="18" x14ac:dyDescent="0.35">
      <c r="A25" s="43" t="s">
        <v>90</v>
      </c>
      <c r="B25" s="43"/>
      <c r="C25" s="43">
        <f ca="1">C19+C11</f>
        <v>130</v>
      </c>
      <c r="D25" s="36"/>
    </row>
    <row r="26" spans="1:4" ht="18" x14ac:dyDescent="0.35">
      <c r="A26" s="34" t="s">
        <v>91</v>
      </c>
      <c r="B26" s="34"/>
      <c r="C26" s="34">
        <v>120</v>
      </c>
      <c r="D26" s="36"/>
    </row>
    <row r="27" spans="1:4" ht="18" x14ac:dyDescent="0.35">
      <c r="A27" s="52" t="s">
        <v>88</v>
      </c>
      <c r="B27" s="53"/>
      <c r="C27" s="52">
        <f ca="1">C25-C26</f>
        <v>10</v>
      </c>
    </row>
  </sheetData>
  <mergeCells count="1">
    <mergeCell ref="A1:C1"/>
  </mergeCells>
  <printOptions horizontalCentered="1"/>
  <pageMargins left="0.7" right="0.7" top="0.75" bottom="0.75" header="0.3" footer="0.3"/>
  <pageSetup paperSize="9" orientation="portrait" r:id="rId1"/>
  <headerFooter>
    <oddHeader>&amp;RPROGNOZE FINANCIARE PLAN AFACERI</oddHeader>
  </headerFooter>
  <ignoredErrors>
    <ignoredError sqref="C11 C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8"/>
  <sheetViews>
    <sheetView showGridLines="0" view="pageBreakPreview" zoomScale="85" zoomScaleNormal="100" zoomScaleSheetLayoutView="85" workbookViewId="0">
      <selection activeCell="C12" sqref="C12"/>
    </sheetView>
  </sheetViews>
  <sheetFormatPr defaultRowHeight="14.4" x14ac:dyDescent="0.3"/>
  <cols>
    <col min="1" max="1" width="27" customWidth="1"/>
    <col min="2" max="2" width="16" customWidth="1"/>
    <col min="3" max="3" width="16.109375" bestFit="1" customWidth="1"/>
  </cols>
  <sheetData>
    <row r="1" spans="1:9" ht="23.4" x14ac:dyDescent="0.45">
      <c r="A1" s="62" t="s">
        <v>77</v>
      </c>
      <c r="B1" s="62"/>
      <c r="C1" s="62"/>
      <c r="D1" s="62"/>
      <c r="E1" s="62"/>
      <c r="F1" s="62"/>
      <c r="G1" s="62"/>
    </row>
    <row r="3" spans="1:9" ht="28.8" x14ac:dyDescent="0.3">
      <c r="B3" s="46" t="s">
        <v>81</v>
      </c>
      <c r="C3" s="46" t="s">
        <v>82</v>
      </c>
      <c r="D3" s="30" t="s">
        <v>65</v>
      </c>
    </row>
    <row r="4" spans="1:9" x14ac:dyDescent="0.3">
      <c r="A4" t="s">
        <v>62</v>
      </c>
      <c r="B4" s="44">
        <f>Sinteza!C26*75%</f>
        <v>90</v>
      </c>
      <c r="C4" s="44">
        <f>Sinteza!C26*25%</f>
        <v>30</v>
      </c>
      <c r="D4" s="44">
        <f>SUM(B4:C4)</f>
        <v>120</v>
      </c>
    </row>
    <row r="6" spans="1:9" ht="28.2" customHeight="1" x14ac:dyDescent="0.3">
      <c r="A6" s="63" t="s">
        <v>83</v>
      </c>
      <c r="B6" s="63"/>
      <c r="C6" s="63"/>
      <c r="D6" s="63"/>
      <c r="E6" s="63"/>
      <c r="F6" s="63"/>
      <c r="G6" s="63"/>
      <c r="H6" s="63"/>
      <c r="I6" s="63"/>
    </row>
    <row r="7" spans="1:9" ht="90" customHeight="1" x14ac:dyDescent="0.3">
      <c r="A7" s="64" t="s">
        <v>84</v>
      </c>
      <c r="B7" s="64"/>
      <c r="C7" s="64"/>
      <c r="D7" s="64"/>
      <c r="E7" s="64"/>
      <c r="F7" s="64"/>
      <c r="G7" s="64"/>
      <c r="H7" s="64"/>
      <c r="I7" s="64"/>
    </row>
    <row r="8" spans="1:9" x14ac:dyDescent="0.3">
      <c r="A8" s="45"/>
    </row>
  </sheetData>
  <mergeCells count="3">
    <mergeCell ref="A1:G1"/>
    <mergeCell ref="A6:I6"/>
    <mergeCell ref="A7:I7"/>
  </mergeCells>
  <printOptions horizontalCentered="1"/>
  <pageMargins left="0.7" right="0.7" top="0.75" bottom="0.75" header="0.3" footer="0.3"/>
  <pageSetup paperSize="9" orientation="landscape" r:id="rId1"/>
  <headerFooter>
    <oddHeader>&amp;RPROGNOZE FINANCIARE PLAN AFACERI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5</vt:i4>
      </vt:variant>
      <vt:variant>
        <vt:lpstr>Zone denumite</vt:lpstr>
      </vt:variant>
      <vt:variant>
        <vt:i4>5</vt:i4>
      </vt:variant>
    </vt:vector>
  </HeadingPairs>
  <TitlesOfParts>
    <vt:vector size="10" baseType="lpstr">
      <vt:lpstr>Investitie</vt:lpstr>
      <vt:lpstr>Operare</vt:lpstr>
      <vt:lpstr>Proiectii financiare</vt:lpstr>
      <vt:lpstr>Sinteza</vt:lpstr>
      <vt:lpstr>Transe finantare</vt:lpstr>
      <vt:lpstr>Investitie!Print_Area</vt:lpstr>
      <vt:lpstr>Operare!Print_Area</vt:lpstr>
      <vt:lpstr>Sinteza!Print_Area</vt:lpstr>
      <vt:lpstr>'Proiectii financiare'!Zona_de_imprimat</vt:lpstr>
      <vt:lpstr>Sinteza!Zona_de_imprimat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Filat</dc:creator>
  <cp:lastModifiedBy>dan nita</cp:lastModifiedBy>
  <cp:lastPrinted>2019-05-18T09:55:39Z</cp:lastPrinted>
  <dcterms:created xsi:type="dcterms:W3CDTF">2018-03-27T12:49:53Z</dcterms:created>
  <dcterms:modified xsi:type="dcterms:W3CDTF">2022-04-04T12:36:18Z</dcterms:modified>
</cp:coreProperties>
</file>